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 codeName="ThisWorkbook"/>
  <bookViews>
    <workbookView xWindow="-120" yWindow="-120" windowWidth="20730" windowHeight="11160" tabRatio="602" firstSheet="1" activeTab="1"/>
  </bookViews>
  <sheets>
    <sheet name="XXXXXXX" sheetId="1" state="veryHidden" r:id="rId1"/>
    <sheet name="INFORME" sheetId="2" r:id="rId2"/>
    <sheet name="PERFOR. EXPLORATORIA (n0)" sheetId="3" r:id="rId3"/>
    <sheet name="PERF. DESARROLLO (no)" sheetId="4" r:id="rId4"/>
    <sheet name="cuadro ayuda" sheetId="6" state="hidden" r:id="rId5"/>
  </sheets>
  <definedNames>
    <definedName name="_xlnm._FilterDatabase" localSheetId="4" hidden="1">'cuadro ayuda'!$C$5:$J$10</definedName>
    <definedName name="_xlnm.Print_Area" localSheetId="1">INFORME!$A$2:$G$59</definedName>
    <definedName name="_xlnm.Print_Area" localSheetId="3">'PERF. DESARROLLO (no)'!#REF!</definedName>
    <definedName name="_xlnm.Print_Area" localSheetId="2">'PERFOR. EXPLORATORIA (n0)'!#REF!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D4" i="4" l="1"/>
  <c r="AC4" i="4"/>
  <c r="AB4" i="4"/>
  <c r="AH4" i="3"/>
  <c r="AG4" i="3"/>
  <c r="AF4" i="3"/>
  <c r="AA4" i="4"/>
  <c r="Z4" i="4"/>
  <c r="AE4" i="3"/>
  <c r="V4" i="3"/>
</calcChain>
</file>

<file path=xl/comments1.xml><?xml version="1.0" encoding="utf-8"?>
<comments xmlns="http://schemas.openxmlformats.org/spreadsheetml/2006/main">
  <authors>
    <author>MGALVEZ</author>
  </authors>
  <commentList>
    <comment ref="V4" authorId="0">
      <text>
        <r>
          <rPr>
            <b/>
            <sz val="8"/>
            <color indexed="81"/>
            <rFont val="Tahoma"/>
            <family val="2"/>
          </rPr>
          <t>MGALVEZ:</t>
        </r>
        <r>
          <rPr>
            <sz val="8"/>
            <color indexed="81"/>
            <rFont val="Tahoma"/>
            <family val="2"/>
          </rPr>
          <t xml:space="preserve">
1PX DE BPZ PERFORADO EN AGOSTO</t>
        </r>
      </text>
    </comment>
  </commentList>
</comments>
</file>

<file path=xl/comments2.xml><?xml version="1.0" encoding="utf-8"?>
<comments xmlns="http://schemas.openxmlformats.org/spreadsheetml/2006/main">
  <authors>
    <author>MGALVEZ</author>
  </authors>
  <commentList>
    <comment ref="R4" authorId="0">
      <text>
        <r>
          <rPr>
            <b/>
            <sz val="8"/>
            <color indexed="81"/>
            <rFont val="Tahoma"/>
            <family val="2"/>
          </rPr>
          <t>MGALVEZ:</t>
        </r>
        <r>
          <rPr>
            <sz val="8"/>
            <color indexed="81"/>
            <rFont val="Tahoma"/>
            <family val="2"/>
          </rPr>
          <t xml:space="preserve">
CX 11-20DX</t>
        </r>
      </text>
    </comment>
  </commentList>
</comments>
</file>

<file path=xl/sharedStrings.xml><?xml version="1.0" encoding="utf-8"?>
<sst xmlns="http://schemas.openxmlformats.org/spreadsheetml/2006/main" count="49" uniqueCount="26">
  <si>
    <t>PERFORACION EXPLORATORIA</t>
  </si>
  <si>
    <t>LOTE</t>
  </si>
  <si>
    <t>POZO</t>
  </si>
  <si>
    <t>COMPAÑÍA</t>
  </si>
  <si>
    <t>PERFORACION  DE DESARROLLO</t>
  </si>
  <si>
    <t>ESTADO</t>
  </si>
  <si>
    <t>PROYECTADO 2005</t>
  </si>
  <si>
    <t>OBJETIVOS</t>
  </si>
  <si>
    <t>FORMACIONES OBJETIVO</t>
  </si>
  <si>
    <t xml:space="preserve">  OBJETIVO</t>
  </si>
  <si>
    <t>PROFUNDIDAD      
 ALCANZADA  (Pies)</t>
  </si>
  <si>
    <t>PROFUNDIDAD 
ACTUAL  (Pies)</t>
  </si>
  <si>
    <t>ACTUAL PERFORACIÓN</t>
  </si>
  <si>
    <t xml:space="preserve">PERFORADOS EN EL MES </t>
  </si>
  <si>
    <t>PERFORADOS EN EL MES</t>
  </si>
  <si>
    <t>PROFUNDIDAD ALCANZADA (Pies)</t>
  </si>
  <si>
    <t>PROF.FINAL
(Pies)</t>
  </si>
  <si>
    <t>FECHA
 INICIO</t>
  </si>
  <si>
    <t>FECHA
 FINAL</t>
  </si>
  <si>
    <t>OBJETIVOS
FORMACIÓN(ES):</t>
  </si>
  <si>
    <t>Exploratorios</t>
  </si>
  <si>
    <t xml:space="preserve">COMPAÑÍA </t>
  </si>
  <si>
    <t>OBJETIVO</t>
  </si>
  <si>
    <t>POZOS EN DESARROLLO</t>
  </si>
  <si>
    <t>POZOS CONFIRMATORIOS</t>
  </si>
  <si>
    <t>PERFORACIÓN DE POZOS AL 28 DE FEBRERO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</si>
</sst>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\ _S_/_._-;\-* #,##0\ _S_/_._-;_-* &quot;-&quot;\ _S_/_._-;_-@_-"/>
  </numFmts>
  <fonts count="22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name val="Courier"/>
      <family val="3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color theme="0"/>
      <name val="Arial"/>
      <family val="2"/>
    </font>
    <font>
      <b/>
      <sz val="12"/>
      <color indexed="12"/>
      <name val="Calibri"/>
      <family val="2"/>
      <scheme val="minor"/>
    </font>
    <font>
      <sz val="1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indexed="21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4"/>
      <color rgb="FF1C3319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4"/>
      <color indexed="8"/>
      <name val="Calibri"/>
      <family val="2"/>
      <scheme val="minor"/>
    </font>
    <font>
      <b/>
      <sz val="14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9933"/>
        <bgColor indexed="64"/>
      </patternFill>
    </fill>
    <fill>
      <patternFill patternType="solid">
        <fgColor rgb="FF77171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164" fontId="2" fillId="0" borderId="0" applyFont="0" applyFill="0" applyBorder="0" applyAlignment="0" applyProtection="0"/>
    <xf numFmtId="0" fontId="4" fillId="0" borderId="0"/>
  </cellStyleXfs>
  <cellXfs count="77">
    <xf numFmtId="0" fontId="0" fillId="0" borderId="0" xfId="0"/>
    <xf numFmtId="0" fontId="2" fillId="3" borderId="0" xfId="0" applyFont="1" applyFill="1"/>
    <xf numFmtId="0" fontId="7" fillId="3" borderId="0" xfId="0" applyFont="1" applyFill="1"/>
    <xf numFmtId="0" fontId="2" fillId="3" borderId="0" xfId="0" applyFont="1" applyFill="1" applyAlignment="1">
      <alignment horizontal="center"/>
    </xf>
    <xf numFmtId="0" fontId="2" fillId="3" borderId="0" xfId="0" applyFont="1" applyFill="1" applyAlignment="1">
      <alignment vertical="center" wrapText="1"/>
    </xf>
    <xf numFmtId="0" fontId="2" fillId="3" borderId="1" xfId="0" applyFont="1" applyFill="1" applyBorder="1" applyAlignment="1">
      <alignment horizontal="center"/>
    </xf>
    <xf numFmtId="0" fontId="1" fillId="3" borderId="0" xfId="0" applyFont="1" applyFill="1"/>
    <xf numFmtId="0" fontId="0" fillId="3" borderId="0" xfId="0" applyFill="1"/>
    <xf numFmtId="0" fontId="0" fillId="3" borderId="0" xfId="0" applyFill="1" applyAlignment="1">
      <alignment horizontal="center"/>
    </xf>
    <xf numFmtId="0" fontId="0" fillId="3" borderId="1" xfId="0" applyFill="1" applyBorder="1" applyAlignment="1">
      <alignment horizontal="center"/>
    </xf>
    <xf numFmtId="0" fontId="7" fillId="3" borderId="0" xfId="0" applyFont="1" applyFill="1" applyAlignment="1">
      <alignment horizontal="center"/>
    </xf>
    <xf numFmtId="0" fontId="10" fillId="4" borderId="1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 wrapText="1"/>
    </xf>
    <xf numFmtId="0" fontId="10" fillId="5" borderId="1" xfId="0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0" xfId="0" applyFont="1"/>
    <xf numFmtId="164" fontId="13" fillId="3" borderId="0" xfId="1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4" fillId="0" borderId="0" xfId="0" applyFont="1" applyBorder="1" applyAlignment="1">
      <alignment horizontal="center" vertical="center"/>
    </xf>
    <xf numFmtId="0" fontId="12" fillId="0" borderId="0" xfId="0" applyFont="1" applyBorder="1"/>
    <xf numFmtId="14" fontId="12" fillId="0" borderId="0" xfId="0" applyNumberFormat="1" applyFont="1"/>
    <xf numFmtId="0" fontId="12" fillId="0" borderId="0" xfId="0" applyFont="1" applyFill="1"/>
    <xf numFmtId="0" fontId="15" fillId="6" borderId="2" xfId="0" applyFont="1" applyFill="1" applyBorder="1" applyAlignment="1">
      <alignment horizontal="center" vertical="center"/>
    </xf>
    <xf numFmtId="0" fontId="15" fillId="6" borderId="1" xfId="0" applyFont="1" applyFill="1" applyBorder="1" applyAlignment="1">
      <alignment horizontal="center" vertical="center" wrapText="1"/>
    </xf>
    <xf numFmtId="0" fontId="15" fillId="7" borderId="1" xfId="0" applyFont="1" applyFill="1" applyBorder="1" applyAlignment="1">
      <alignment horizontal="center" vertical="center"/>
    </xf>
    <xf numFmtId="0" fontId="15" fillId="7" borderId="1" xfId="0" applyFont="1" applyFill="1" applyBorder="1" applyAlignment="1">
      <alignment horizontal="center" vertical="center" wrapText="1"/>
    </xf>
    <xf numFmtId="0" fontId="16" fillId="8" borderId="1" xfId="0" applyFont="1" applyFill="1" applyBorder="1" applyAlignment="1">
      <alignment horizontal="center" vertical="center"/>
    </xf>
    <xf numFmtId="0" fontId="16" fillId="8" borderId="1" xfId="0" applyFont="1" applyFill="1" applyBorder="1" applyAlignment="1">
      <alignment horizontal="center" vertical="center" wrapText="1"/>
    </xf>
    <xf numFmtId="0" fontId="2" fillId="0" borderId="0" xfId="0" applyFont="1"/>
    <xf numFmtId="0" fontId="15" fillId="6" borderId="1" xfId="0" applyFont="1" applyFill="1" applyBorder="1" applyAlignment="1">
      <alignment horizontal="center" vertical="center"/>
    </xf>
    <xf numFmtId="0" fontId="17" fillId="3" borderId="1" xfId="0" quotePrefix="1" applyFont="1" applyFill="1" applyBorder="1" applyAlignment="1" applyProtection="1">
      <alignment horizontal="center" vertical="center"/>
      <protection locked="0"/>
    </xf>
    <xf numFmtId="0" fontId="15" fillId="7" borderId="2" xfId="0" applyFont="1" applyFill="1" applyBorder="1" applyAlignment="1">
      <alignment horizontal="center" vertical="center"/>
    </xf>
    <xf numFmtId="164" fontId="18" fillId="3" borderId="0" xfId="1" applyFont="1" applyFill="1" applyAlignment="1">
      <alignment horizontal="center" vertical="center" wrapText="1"/>
    </xf>
    <xf numFmtId="0" fontId="16" fillId="8" borderId="1" xfId="0" applyFont="1" applyFill="1" applyBorder="1" applyAlignment="1">
      <alignment horizontal="left" vertical="center"/>
    </xf>
    <xf numFmtId="0" fontId="0" fillId="0" borderId="0" xfId="0" applyAlignment="1">
      <alignment horizontal="left"/>
    </xf>
    <xf numFmtId="0" fontId="16" fillId="8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0" fillId="0" borderId="1" xfId="0" applyBorder="1"/>
    <xf numFmtId="0" fontId="2" fillId="0" borderId="1" xfId="0" applyFont="1" applyBorder="1" applyAlignment="1">
      <alignment horizontal="left" vertical="top"/>
    </xf>
    <xf numFmtId="0" fontId="12" fillId="0" borderId="0" xfId="0" applyFont="1" applyAlignment="1">
      <alignment horizontal="left"/>
    </xf>
    <xf numFmtId="164" fontId="13" fillId="3" borderId="0" xfId="1" applyFont="1" applyFill="1" applyAlignment="1">
      <alignment horizontal="left" vertical="center" wrapText="1"/>
    </xf>
    <xf numFmtId="0" fontId="14" fillId="0" borderId="0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7" fillId="3" borderId="1" xfId="0" quotePrefix="1" applyFont="1" applyFill="1" applyBorder="1" applyAlignment="1" applyProtection="1">
      <alignment horizontal="left" vertical="center"/>
      <protection locked="0"/>
    </xf>
    <xf numFmtId="0" fontId="15" fillId="6" borderId="1" xfId="0" applyFont="1" applyFill="1" applyBorder="1" applyAlignment="1">
      <alignment horizontal="left" vertical="center"/>
    </xf>
    <xf numFmtId="0" fontId="2" fillId="0" borderId="0" xfId="0" applyFont="1" applyBorder="1" applyAlignment="1">
      <alignment horizontal="left" vertical="top"/>
    </xf>
    <xf numFmtId="0" fontId="17" fillId="3" borderId="0" xfId="0" quotePrefix="1" applyFont="1" applyFill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>
      <alignment horizontal="center" vertical="top"/>
    </xf>
    <xf numFmtId="0" fontId="2" fillId="0" borderId="1" xfId="0" applyFont="1" applyBorder="1" applyAlignment="1">
      <alignment horizontal="center"/>
    </xf>
    <xf numFmtId="0" fontId="17" fillId="3" borderId="0" xfId="0" quotePrefix="1" applyFont="1" applyFill="1" applyBorder="1" applyAlignment="1" applyProtection="1">
      <alignment horizontal="left" vertical="center"/>
      <protection locked="0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0" fillId="0" borderId="1" xfId="0" applyFill="1" applyBorder="1" applyAlignment="1">
      <alignment horizontal="center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0" fillId="0" borderId="1" xfId="0" applyFill="1" applyBorder="1"/>
    <xf numFmtId="0" fontId="2" fillId="0" borderId="1" xfId="0" applyFont="1" applyFill="1" applyBorder="1" applyAlignment="1">
      <alignment horizontal="left"/>
    </xf>
    <xf numFmtId="0" fontId="0" fillId="0" borderId="0" xfId="0" applyFill="1"/>
    <xf numFmtId="0" fontId="2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/>
    </xf>
    <xf numFmtId="3" fontId="2" fillId="0" borderId="3" xfId="0" applyNumberFormat="1" applyFont="1" applyFill="1" applyBorder="1" applyAlignment="1">
      <alignment horizontal="center"/>
    </xf>
    <xf numFmtId="0" fontId="2" fillId="0" borderId="1" xfId="0" applyFont="1" applyFill="1" applyBorder="1"/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19" fillId="5" borderId="4" xfId="0" applyFont="1" applyFill="1" applyBorder="1" applyAlignment="1">
      <alignment horizontal="center" vertical="center" wrapText="1"/>
    </xf>
    <xf numFmtId="0" fontId="19" fillId="5" borderId="5" xfId="0" applyFont="1" applyFill="1" applyBorder="1" applyAlignment="1">
      <alignment horizontal="center" vertical="center" wrapText="1"/>
    </xf>
    <xf numFmtId="0" fontId="19" fillId="5" borderId="6" xfId="0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/>
    </xf>
    <xf numFmtId="0" fontId="19" fillId="5" borderId="1" xfId="0" applyFont="1" applyFill="1" applyBorder="1" applyAlignment="1">
      <alignment horizontal="left" vertical="center"/>
    </xf>
    <xf numFmtId="0" fontId="21" fillId="2" borderId="0" xfId="0" applyFont="1" applyFill="1" applyBorder="1" applyAlignment="1">
      <alignment horizontal="center" vertical="center"/>
    </xf>
    <xf numFmtId="164" fontId="18" fillId="3" borderId="0" xfId="1" applyFont="1" applyFill="1" applyAlignment="1">
      <alignment horizontal="center" vertical="center" wrapText="1"/>
    </xf>
    <xf numFmtId="0" fontId="19" fillId="5" borderId="4" xfId="0" applyFont="1" applyFill="1" applyBorder="1" applyAlignment="1">
      <alignment horizontal="center" vertical="center"/>
    </xf>
    <xf numFmtId="0" fontId="19" fillId="5" borderId="5" xfId="0" applyFont="1" applyFill="1" applyBorder="1" applyAlignment="1">
      <alignment horizontal="center" vertical="center"/>
    </xf>
    <xf numFmtId="0" fontId="19" fillId="5" borderId="6" xfId="0" applyFont="1" applyFill="1" applyBorder="1" applyAlignment="1">
      <alignment horizontal="center" vertical="center"/>
    </xf>
    <xf numFmtId="0" fontId="8" fillId="0" borderId="7" xfId="0" applyFont="1" applyBorder="1" applyAlignment="1">
      <alignment horizontal="center"/>
    </xf>
  </cellXfs>
  <cellStyles count="3">
    <cellStyle name="Millares [0]" xfId="1" builtinId="6"/>
    <cellStyle name="No-definido" xfId="2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25"/>
    </mc:Choice>
    <mc:Fallback>
      <c:style val="25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PE"/>
              <a:t>PERFORACIÓN EXPLORATORIA (2011-2022)</a:t>
            </a:r>
          </a:p>
        </c:rich>
      </c:tx>
      <c:layout>
        <c:manualLayout>
          <c:xMode val="edge"/>
          <c:yMode val="edge"/>
          <c:x val="0.33293279190378466"/>
          <c:y val="3.7977252843394572E-2"/>
        </c:manualLayout>
      </c:layout>
      <c:overlay val="1"/>
    </c:title>
    <c:autoTitleDeleted val="0"/>
    <c:view3D>
      <c:rotX val="10"/>
      <c:hPercent val="35"/>
      <c:rotY val="15"/>
      <c:depthPercent val="20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3.7873693341663052E-2"/>
          <c:y val="6.9885853711101384E-2"/>
          <c:w val="0.945681100469692"/>
          <c:h val="0.85870175999544129"/>
        </c:manualLayout>
      </c:layout>
      <c:bar3DChart>
        <c:barDir val="col"/>
        <c:grouping val="standard"/>
        <c:varyColors val="0"/>
        <c:ser>
          <c:idx val="0"/>
          <c:order val="0"/>
          <c:spPr>
            <a:solidFill>
              <a:srgbClr val="00B050"/>
            </a:solidFill>
          </c:spPr>
          <c:invertIfNegative val="0"/>
          <c:dPt>
            <c:idx val="7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9CEF-47C2-8BCF-CC81C4E1B488}"/>
              </c:ext>
            </c:extLst>
          </c:dPt>
          <c:dPt>
            <c:idx val="8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9CEF-47C2-8BCF-CC81C4E1B488}"/>
              </c:ext>
            </c:extLst>
          </c:dPt>
          <c:dPt>
            <c:idx val="9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9CEF-47C2-8BCF-CC81C4E1B488}"/>
              </c:ext>
            </c:extLst>
          </c:dPt>
          <c:dPt>
            <c:idx val="10"/>
            <c:invertIfNegative val="0"/>
            <c:bubble3D val="0"/>
            <c:spPr>
              <a:solidFill>
                <a:srgbClr val="00B05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9CEF-47C2-8BCF-CC81C4E1B488}"/>
              </c:ext>
            </c:extLst>
          </c:dPt>
          <c:dPt>
            <c:idx val="11"/>
            <c:invertIfNegative val="0"/>
            <c:bubble3D val="0"/>
            <c:spPr>
              <a:solidFill>
                <a:srgbClr val="00B0F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E129-4F6C-A46C-E2515AEBFB20}"/>
              </c:ext>
            </c:extLst>
          </c:dPt>
          <c:dLbls>
            <c:dLbl>
              <c:idx val="0"/>
              <c:layout>
                <c:manualLayout>
                  <c:x val="1.9630498375073906E-2"/>
                  <c:y val="-3.3060837407582595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CEF-47C2-8BCF-CC81C4E1B488}"/>
                </c:ext>
              </c:extLst>
            </c:dLbl>
            <c:dLbl>
              <c:idx val="1"/>
              <c:layout>
                <c:manualLayout>
                  <c:x val="1.9630498375073906E-2"/>
                  <c:y val="-2.975475366682433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CEF-47C2-8BCF-CC81C4E1B488}"/>
                </c:ext>
              </c:extLst>
            </c:dLbl>
            <c:dLbl>
              <c:idx val="2"/>
              <c:layout>
                <c:manualLayout>
                  <c:x val="2.1032676830436327E-2"/>
                  <c:y val="-3.3060837407582658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9CEF-47C2-8BCF-CC81C4E1B488}"/>
                </c:ext>
              </c:extLst>
            </c:dLbl>
            <c:dLbl>
              <c:idx val="3"/>
              <c:layout>
                <c:manualLayout>
                  <c:x val="1.9630498375073906E-2"/>
                  <c:y val="-3.636692114834091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9CEF-47C2-8BCF-CC81C4E1B488}"/>
                </c:ext>
              </c:extLst>
            </c:dLbl>
            <c:dLbl>
              <c:idx val="4"/>
              <c:layout>
                <c:manualLayout>
                  <c:x val="1.6826141464349062E-2"/>
                  <c:y val="-3.3060837407582658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9CEF-47C2-8BCF-CC81C4E1B488}"/>
                </c:ext>
              </c:extLst>
            </c:dLbl>
            <c:dLbl>
              <c:idx val="5"/>
              <c:layout>
                <c:manualLayout>
                  <c:x val="1.8228319919711484E-2"/>
                  <c:y val="-3.3060837407582595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9CEF-47C2-8BCF-CC81C4E1B488}"/>
                </c:ext>
              </c:extLst>
            </c:dLbl>
            <c:dLbl>
              <c:idx val="6"/>
              <c:layout>
                <c:manualLayout>
                  <c:x val="1.6826141464349062E-2"/>
                  <c:y val="-3.3060837407582595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9CEF-47C2-8BCF-CC81C4E1B488}"/>
                </c:ext>
              </c:extLst>
            </c:dLbl>
            <c:dLbl>
              <c:idx val="7"/>
              <c:layout>
                <c:manualLayout>
                  <c:x val="1.9630498375073906E-2"/>
                  <c:y val="-3.3060837407582658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CEF-47C2-8BCF-CC81C4E1B488}"/>
                </c:ext>
              </c:extLst>
            </c:dLbl>
            <c:dLbl>
              <c:idx val="8"/>
              <c:layout>
                <c:manualLayout>
                  <c:x val="1.6826141464349062E-2"/>
                  <c:y val="-4.2979088629857373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CEF-47C2-8BCF-CC81C4E1B488}"/>
                </c:ext>
              </c:extLst>
            </c:dLbl>
            <c:dLbl>
              <c:idx val="9"/>
              <c:layout>
                <c:manualLayout>
                  <c:x val="1.641025641025641E-2"/>
                  <c:y val="-1.7486338797814128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CEF-47C2-8BCF-CC81C4E1B488}"/>
                </c:ext>
              </c:extLst>
            </c:dLbl>
            <c:dLbl>
              <c:idx val="10"/>
              <c:layout>
                <c:manualLayout>
                  <c:x val="9.5726495726495726E-3"/>
                  <c:y val="-8.7431693989071038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CEF-47C2-8BCF-CC81C4E1B488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'PERFOR. EXPLORATORIA (n0)'!$Z$3:$AK$3</c:f>
              <c:numCache>
                <c:formatCode>General</c:formatCode>
                <c:ptCount val="12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</c:numCache>
            </c:numRef>
          </c:cat>
          <c:val>
            <c:numRef>
              <c:f>'PERFOR. EXPLORATORIA (n0)'!$Z$4:$AK$4</c:f>
              <c:numCache>
                <c:formatCode>General</c:formatCode>
                <c:ptCount val="12"/>
                <c:pt idx="0">
                  <c:v>15</c:v>
                </c:pt>
                <c:pt idx="1">
                  <c:v>9</c:v>
                </c:pt>
                <c:pt idx="2">
                  <c:v>7</c:v>
                </c:pt>
                <c:pt idx="3">
                  <c:v>12</c:v>
                </c:pt>
                <c:pt idx="4">
                  <c:v>4</c:v>
                </c:pt>
                <c:pt idx="5">
                  <c:v>0</c:v>
                </c:pt>
                <c:pt idx="6">
                  <c:v>4</c:v>
                </c:pt>
                <c:pt idx="7">
                  <c:v>5</c:v>
                </c:pt>
                <c:pt idx="8">
                  <c:v>3</c:v>
                </c:pt>
                <c:pt idx="9">
                  <c:v>1</c:v>
                </c:pt>
                <c:pt idx="10">
                  <c:v>1</c:v>
                </c:pt>
                <c:pt idx="1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B-9CEF-47C2-8BCF-CC81C4E1B4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65160832"/>
        <c:axId val="165162368"/>
        <c:axId val="151718528"/>
      </c:bar3DChart>
      <c:catAx>
        <c:axId val="165160832"/>
        <c:scaling>
          <c:orientation val="minMax"/>
        </c:scaling>
        <c:delete val="0"/>
        <c:axPos val="b"/>
        <c:numFmt formatCode="0" sourceLinked="0"/>
        <c:majorTickMark val="none"/>
        <c:minorTickMark val="none"/>
        <c:tickLblPos val="low"/>
        <c:txPr>
          <a:bodyPr rot="0" vert="horz"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  <c:crossAx val="165162368"/>
        <c:crosses val="autoZero"/>
        <c:auto val="0"/>
        <c:lblAlgn val="ctr"/>
        <c:lblOffset val="100"/>
        <c:noMultiLvlLbl val="0"/>
      </c:catAx>
      <c:valAx>
        <c:axId val="165162368"/>
        <c:scaling>
          <c:orientation val="minMax"/>
          <c:max val="20"/>
          <c:min val="0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1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s-PE"/>
                  <a:t>Nº de Pozos</a:t>
                </a:r>
              </a:p>
            </c:rich>
          </c:tx>
          <c:layout>
            <c:manualLayout>
              <c:xMode val="edge"/>
              <c:yMode val="edge"/>
              <c:x val="1.0936294700685521E-3"/>
              <c:y val="0.16262149049550625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  <c:crossAx val="165160832"/>
        <c:crosses val="autoZero"/>
        <c:crossBetween val="between"/>
        <c:majorUnit val="5"/>
        <c:minorUnit val="2"/>
      </c:valAx>
      <c:serAx>
        <c:axId val="151718528"/>
        <c:scaling>
          <c:orientation val="minMax"/>
        </c:scaling>
        <c:delete val="1"/>
        <c:axPos val="b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majorTickMark val="out"/>
        <c:minorTickMark val="none"/>
        <c:tickLblPos val="nextTo"/>
        <c:crossAx val="165162368"/>
        <c:crosses val="autoZero"/>
      </c:ser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PE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PE"/>
              <a:t>PERFORACION DE DESARROLLO (2011-2022)</a:t>
            </a:r>
          </a:p>
        </c:rich>
      </c:tx>
      <c:layout>
        <c:manualLayout>
          <c:xMode val="edge"/>
          <c:yMode val="edge"/>
          <c:x val="0.3305251626155426"/>
          <c:y val="7.1322053601431314E-3"/>
        </c:manualLayout>
      </c:layout>
      <c:overlay val="1"/>
    </c:title>
    <c:autoTitleDeleted val="0"/>
    <c:view3D>
      <c:rotX val="10"/>
      <c:hPercent val="35"/>
      <c:rotY val="15"/>
      <c:depthPercent val="200"/>
      <c:rAngAx val="1"/>
    </c:view3D>
    <c:floor>
      <c:thickness val="0"/>
    </c:floor>
    <c:sideWall>
      <c:thickness val="0"/>
      <c:spPr>
        <a:ln>
          <a:noFill/>
        </a:ln>
      </c:spPr>
    </c:sideWall>
    <c:backWall>
      <c:thickness val="0"/>
      <c:spPr>
        <a:noFill/>
        <a:ln>
          <a:noFill/>
        </a:ln>
      </c:spPr>
    </c:backWall>
    <c:plotArea>
      <c:layout>
        <c:manualLayout>
          <c:layoutTarget val="inner"/>
          <c:xMode val="edge"/>
          <c:yMode val="edge"/>
          <c:x val="4.6884667156794846E-2"/>
          <c:y val="0.17066305774278218"/>
          <c:w val="0.9557633516038111"/>
          <c:h val="0.70499871590301488"/>
        </c:manualLayout>
      </c:layout>
      <c:bar3DChart>
        <c:barDir val="col"/>
        <c:grouping val="standard"/>
        <c:varyColors val="0"/>
        <c:ser>
          <c:idx val="0"/>
          <c:order val="0"/>
          <c:spPr>
            <a:solidFill>
              <a:srgbClr val="FF9933"/>
            </a:solidFill>
          </c:spPr>
          <c:invertIfNegative val="0"/>
          <c:dPt>
            <c:idx val="7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D8E5-4158-A8B2-25C50CC55F5E}"/>
              </c:ext>
            </c:extLst>
          </c:dPt>
          <c:dPt>
            <c:idx val="8"/>
            <c:invertIfNegative val="0"/>
            <c:bubble3D val="0"/>
            <c:spPr>
              <a:solidFill>
                <a:schemeClr val="accent6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D8E5-4158-A8B2-25C50CC55F5E}"/>
              </c:ext>
            </c:extLst>
          </c:dPt>
          <c:dPt>
            <c:idx val="9"/>
            <c:invertIfNegative val="0"/>
            <c:bubble3D val="0"/>
            <c:spPr>
              <a:solidFill>
                <a:schemeClr val="accent6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D8E5-4158-A8B2-25C50CC55F5E}"/>
              </c:ext>
            </c:extLst>
          </c:dPt>
          <c:dPt>
            <c:idx val="10"/>
            <c:invertIfNegative val="0"/>
            <c:bubble3D val="0"/>
            <c:spPr>
              <a:solidFill>
                <a:schemeClr val="accent6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D8E5-4158-A8B2-25C50CC55F5E}"/>
              </c:ext>
            </c:extLst>
          </c:dPt>
          <c:dPt>
            <c:idx val="11"/>
            <c:invertIfNegative val="0"/>
            <c:bubble3D val="0"/>
            <c:spPr>
              <a:solidFill>
                <a:schemeClr val="accent5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8-4435-4474-9DEC-497EBADBEF05}"/>
              </c:ext>
            </c:extLst>
          </c:dPt>
          <c:dLbls>
            <c:dLbl>
              <c:idx val="0"/>
              <c:layout>
                <c:manualLayout>
                  <c:x val="1.1643229101154689E-2"/>
                  <c:y val="-1.5413731424996321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8E5-4158-A8B2-25C50CC55F5E}"/>
                </c:ext>
              </c:extLst>
            </c:dLbl>
            <c:dLbl>
              <c:idx val="1"/>
              <c:layout>
                <c:manualLayout>
                  <c:x val="1.9630498375073906E-2"/>
                  <c:y val="-2.975475366682433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8E5-4158-A8B2-25C50CC55F5E}"/>
                </c:ext>
              </c:extLst>
            </c:dLbl>
            <c:dLbl>
              <c:idx val="2"/>
              <c:layout>
                <c:manualLayout>
                  <c:x val="2.1032676830436327E-2"/>
                  <c:y val="-3.3060837407582658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D8E5-4158-A8B2-25C50CC55F5E}"/>
                </c:ext>
              </c:extLst>
            </c:dLbl>
            <c:dLbl>
              <c:idx val="3"/>
              <c:layout>
                <c:manualLayout>
                  <c:x val="1.9630498375073906E-2"/>
                  <c:y val="-3.636692114834091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D8E5-4158-A8B2-25C50CC55F5E}"/>
                </c:ext>
              </c:extLst>
            </c:dLbl>
            <c:dLbl>
              <c:idx val="4"/>
              <c:layout>
                <c:manualLayout>
                  <c:x val="1.6826141464349062E-2"/>
                  <c:y val="-3.3060837407582658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D8E5-4158-A8B2-25C50CC55F5E}"/>
                </c:ext>
              </c:extLst>
            </c:dLbl>
            <c:dLbl>
              <c:idx val="5"/>
              <c:layout>
                <c:manualLayout>
                  <c:x val="1.8228319919711484E-2"/>
                  <c:y val="-3.3060837407582595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D8E5-4158-A8B2-25C50CC55F5E}"/>
                </c:ext>
              </c:extLst>
            </c:dLbl>
            <c:dLbl>
              <c:idx val="6"/>
              <c:layout>
                <c:manualLayout>
                  <c:x val="1.6826141464349062E-2"/>
                  <c:y val="-3.3060837407582595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D8E5-4158-A8B2-25C50CC55F5E}"/>
                </c:ext>
              </c:extLst>
            </c:dLbl>
            <c:dLbl>
              <c:idx val="7"/>
              <c:layout>
                <c:manualLayout>
                  <c:x val="1.8033727819950648E-2"/>
                  <c:y val="-1.981575150788262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8E5-4158-A8B2-25C50CC55F5E}"/>
                </c:ext>
              </c:extLst>
            </c:dLbl>
            <c:dLbl>
              <c:idx val="8"/>
              <c:layout>
                <c:manualLayout>
                  <c:x val="1.6826141464349062E-2"/>
                  <c:y val="-4.2979088629857373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8E5-4158-A8B2-25C50CC55F5E}"/>
                </c:ext>
              </c:extLst>
            </c:dLbl>
            <c:dLbl>
              <c:idx val="9"/>
              <c:layout>
                <c:manualLayout>
                  <c:x val="7.9872204472844627E-3"/>
                  <c:y val="-2.2058820975124946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8E5-4158-A8B2-25C50CC55F5E}"/>
                </c:ext>
              </c:extLst>
            </c:dLbl>
            <c:dLbl>
              <c:idx val="10"/>
              <c:layout>
                <c:manualLayout>
                  <c:x val="1.678110496754608E-2"/>
                  <c:y val="-1.967191452840683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8E5-4158-A8B2-25C50CC55F5E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'PERF. DESARROLLO (no)'!$U$3:$AF$3</c:f>
              <c:numCache>
                <c:formatCode>General</c:formatCode>
                <c:ptCount val="12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</c:numCache>
            </c:numRef>
          </c:cat>
          <c:val>
            <c:numRef>
              <c:f>'PERF. DESARROLLO (no)'!$U$4:$AF$4</c:f>
              <c:numCache>
                <c:formatCode>General</c:formatCode>
                <c:ptCount val="12"/>
                <c:pt idx="0">
                  <c:v>222</c:v>
                </c:pt>
                <c:pt idx="1">
                  <c:v>197</c:v>
                </c:pt>
                <c:pt idx="2">
                  <c:v>85</c:v>
                </c:pt>
                <c:pt idx="3">
                  <c:v>101</c:v>
                </c:pt>
                <c:pt idx="4">
                  <c:v>80</c:v>
                </c:pt>
                <c:pt idx="5">
                  <c:v>44</c:v>
                </c:pt>
                <c:pt idx="6">
                  <c:v>134</c:v>
                </c:pt>
                <c:pt idx="7">
                  <c:v>170</c:v>
                </c:pt>
                <c:pt idx="8">
                  <c:v>187</c:v>
                </c:pt>
                <c:pt idx="9">
                  <c:v>38</c:v>
                </c:pt>
                <c:pt idx="10">
                  <c:v>109</c:v>
                </c:pt>
                <c:pt idx="11">
                  <c:v>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B-D8E5-4158-A8B2-25C50CC55F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46372864"/>
        <c:axId val="146395136"/>
        <c:axId val="124861952"/>
      </c:bar3DChart>
      <c:catAx>
        <c:axId val="146372864"/>
        <c:scaling>
          <c:orientation val="minMax"/>
        </c:scaling>
        <c:delete val="0"/>
        <c:axPos val="b"/>
        <c:numFmt formatCode="0" sourceLinked="0"/>
        <c:majorTickMark val="none"/>
        <c:minorTickMark val="none"/>
        <c:tickLblPos val="low"/>
        <c:txPr>
          <a:bodyPr rot="0" vert="horz"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  <c:crossAx val="146395136"/>
        <c:crosses val="autoZero"/>
        <c:auto val="0"/>
        <c:lblAlgn val="ctr"/>
        <c:lblOffset val="100"/>
        <c:noMultiLvlLbl val="0"/>
      </c:catAx>
      <c:valAx>
        <c:axId val="146395136"/>
        <c:scaling>
          <c:orientation val="minMax"/>
          <c:max val="250"/>
          <c:min val="0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1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s-PE"/>
                  <a:t>Nº de Pozos</a:t>
                </a:r>
              </a:p>
            </c:rich>
          </c:tx>
          <c:layout>
            <c:manualLayout>
              <c:xMode val="edge"/>
              <c:yMode val="edge"/>
              <c:x val="3.3108904865152724E-3"/>
              <c:y val="9.0872862345494021E-2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  <c:crossAx val="146372864"/>
        <c:crosses val="autoZero"/>
        <c:crossBetween val="between"/>
        <c:majorUnit val="50"/>
        <c:minorUnit val="2"/>
      </c:valAx>
      <c:serAx>
        <c:axId val="124861952"/>
        <c:scaling>
          <c:orientation val="minMax"/>
        </c:scaling>
        <c:delete val="1"/>
        <c:axPos val="b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majorTickMark val="out"/>
        <c:minorTickMark val="none"/>
        <c:tickLblPos val="nextTo"/>
        <c:crossAx val="146395136"/>
        <c:crosses val="autoZero"/>
      </c:serAx>
      <c:spPr>
        <a:noFill/>
        <a:ln w="25400">
          <a:noFill/>
        </a:ln>
      </c:spPr>
    </c:plotArea>
    <c:plotVisOnly val="1"/>
    <c:dispBlanksAs val="gap"/>
    <c:showDLblsOverMax val="0"/>
  </c:chart>
  <c:spPr>
    <a:ln>
      <a:solidFill>
        <a:schemeClr val="bg1"/>
      </a:solidFill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PE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266700</xdr:colOff>
      <xdr:row>2</xdr:row>
      <xdr:rowOff>182880</xdr:rowOff>
    </xdr:from>
    <xdr:to>
      <xdr:col>6</xdr:col>
      <xdr:colOff>0</xdr:colOff>
      <xdr:row>18</xdr:row>
      <xdr:rowOff>106680</xdr:rowOff>
    </xdr:to>
    <xdr:graphicFrame macro="">
      <xdr:nvGraphicFramePr>
        <xdr:cNvPr id="3691" name="Chart 1">
          <a:extLst>
            <a:ext uri="{FF2B5EF4-FFF2-40B4-BE49-F238E27FC236}">
              <a16:creationId xmlns:a16="http://schemas.microsoft.com/office/drawing/2014/main" xmlns="" id="{E6C62280-52C1-4F8A-A822-AAC387A741C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312420</xdr:colOff>
      <xdr:row>29</xdr:row>
      <xdr:rowOff>91440</xdr:rowOff>
    </xdr:from>
    <xdr:to>
      <xdr:col>5</xdr:col>
      <xdr:colOff>5029200</xdr:colOff>
      <xdr:row>48</xdr:row>
      <xdr:rowOff>22860</xdr:rowOff>
    </xdr:to>
    <xdr:graphicFrame macro="">
      <xdr:nvGraphicFramePr>
        <xdr:cNvPr id="3692" name="Chart 2">
          <a:extLst>
            <a:ext uri="{FF2B5EF4-FFF2-40B4-BE49-F238E27FC236}">
              <a16:creationId xmlns:a16="http://schemas.microsoft.com/office/drawing/2014/main" xmlns="" id="{F113687A-652E-4355-B3EA-09DF0FC4A04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"/>
  <sheetViews>
    <sheetView zoomScaleNormal="32" zoomScaleSheetLayoutView="4" workbookViewId="0"/>
  </sheetViews>
  <sheetFormatPr baseColWidth="10" defaultRowHeight="12.75" x14ac:dyDescent="0.2"/>
  <sheetData/>
  <phoneticPr fontId="3" type="noConversion"/>
  <pageMargins left="0.75" right="0.75" top="1" bottom="1" header="0" footer="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tabColor rgb="FF00B050"/>
    <pageSetUpPr fitToPage="1"/>
  </sheetPr>
  <dimension ref="A2:I57"/>
  <sheetViews>
    <sheetView showGridLines="0" tabSelected="1" view="pageBreakPreview" zoomScale="91" zoomScaleNormal="91" zoomScaleSheetLayoutView="91" workbookViewId="0">
      <selection activeCell="G25" sqref="G25"/>
    </sheetView>
  </sheetViews>
  <sheetFormatPr baseColWidth="10" defaultColWidth="11.42578125" defaultRowHeight="12.75" x14ac:dyDescent="0.2"/>
  <cols>
    <col min="1" max="1" width="10" style="17" customWidth="1"/>
    <col min="2" max="2" width="15.7109375" style="19" customWidth="1"/>
    <col min="3" max="3" width="9.85546875" style="19" customWidth="1"/>
    <col min="4" max="4" width="32.85546875" style="19" customWidth="1"/>
    <col min="5" max="5" width="20.7109375" style="19" customWidth="1"/>
    <col min="6" max="6" width="79.28515625" style="41" customWidth="1"/>
    <col min="7" max="7" width="11.42578125" customWidth="1"/>
    <col min="8" max="8" width="14.42578125" style="17" customWidth="1"/>
    <col min="9" max="9" width="12" style="17" bestFit="1" customWidth="1"/>
    <col min="10" max="16384" width="11.42578125" style="17"/>
  </cols>
  <sheetData>
    <row r="2" spans="2:6" ht="21" x14ac:dyDescent="0.2">
      <c r="B2" s="72" t="s">
        <v>25</v>
      </c>
      <c r="C2" s="72"/>
      <c r="D2" s="72"/>
      <c r="E2" s="72"/>
      <c r="F2" s="72"/>
    </row>
    <row r="3" spans="2:6" ht="18" customHeight="1" x14ac:dyDescent="0.2"/>
    <row r="4" spans="2:6" ht="30.75" customHeight="1" x14ac:dyDescent="0.2"/>
    <row r="5" spans="2:6" ht="30.75" customHeight="1" x14ac:dyDescent="0.2">
      <c r="B5" s="34"/>
      <c r="C5" s="18"/>
      <c r="D5" s="18"/>
      <c r="E5" s="18"/>
      <c r="F5" s="42"/>
    </row>
    <row r="6" spans="2:6" ht="39" customHeight="1" x14ac:dyDescent="0.2">
      <c r="C6" s="20"/>
      <c r="D6" s="20"/>
      <c r="E6" s="20"/>
      <c r="F6" s="43"/>
    </row>
    <row r="7" spans="2:6" ht="8.25" customHeight="1" x14ac:dyDescent="0.2">
      <c r="B7" s="15"/>
      <c r="C7" s="16"/>
      <c r="D7" s="16"/>
      <c r="E7" s="16"/>
      <c r="F7" s="44"/>
    </row>
    <row r="8" spans="2:6" ht="8.25" customHeight="1" x14ac:dyDescent="0.2">
      <c r="B8" s="15"/>
      <c r="C8" s="16"/>
      <c r="D8" s="16"/>
      <c r="E8" s="16"/>
      <c r="F8" s="44"/>
    </row>
    <row r="9" spans="2:6" ht="8.25" customHeight="1" x14ac:dyDescent="0.2">
      <c r="B9" s="15"/>
      <c r="C9" s="16"/>
      <c r="D9" s="16"/>
      <c r="E9" s="16"/>
      <c r="F9" s="44"/>
    </row>
    <row r="10" spans="2:6" x14ac:dyDescent="0.2">
      <c r="B10" s="16"/>
      <c r="C10" s="16"/>
      <c r="D10" s="16"/>
      <c r="E10" s="16"/>
      <c r="F10" s="44"/>
    </row>
    <row r="11" spans="2:6" x14ac:dyDescent="0.2">
      <c r="B11" s="16"/>
      <c r="C11" s="16"/>
      <c r="D11" s="16"/>
      <c r="E11" s="16"/>
      <c r="F11" s="44"/>
    </row>
    <row r="12" spans="2:6" x14ac:dyDescent="0.2">
      <c r="B12" s="16"/>
      <c r="C12" s="16"/>
      <c r="D12" s="16"/>
      <c r="E12" s="16"/>
      <c r="F12" s="44"/>
    </row>
    <row r="13" spans="2:6" x14ac:dyDescent="0.2">
      <c r="B13" s="16"/>
      <c r="C13" s="16"/>
      <c r="D13" s="16"/>
      <c r="E13" s="16"/>
      <c r="F13" s="44"/>
    </row>
    <row r="14" spans="2:6" x14ac:dyDescent="0.2">
      <c r="B14" s="16"/>
      <c r="C14" s="16"/>
      <c r="D14" s="16"/>
      <c r="E14" s="16"/>
      <c r="F14" s="44"/>
    </row>
    <row r="15" spans="2:6" x14ac:dyDescent="0.2">
      <c r="B15" s="16"/>
      <c r="C15" s="16"/>
      <c r="D15" s="16"/>
      <c r="E15" s="16"/>
      <c r="F15" s="44"/>
    </row>
    <row r="16" spans="2:6" x14ac:dyDescent="0.2">
      <c r="B16" s="16"/>
      <c r="C16" s="16"/>
      <c r="D16" s="16"/>
      <c r="E16" s="16"/>
      <c r="F16" s="44"/>
    </row>
    <row r="17" spans="1:9" x14ac:dyDescent="0.2">
      <c r="B17" s="16"/>
      <c r="C17" s="16"/>
      <c r="D17" s="16"/>
      <c r="E17" s="16"/>
      <c r="F17" s="44"/>
    </row>
    <row r="18" spans="1:9" x14ac:dyDescent="0.2">
      <c r="B18" s="16"/>
      <c r="C18" s="16"/>
      <c r="D18" s="16"/>
      <c r="E18" s="16"/>
      <c r="F18" s="44"/>
    </row>
    <row r="19" spans="1:9" x14ac:dyDescent="0.2">
      <c r="B19" s="16"/>
      <c r="C19" s="16"/>
      <c r="D19" s="16"/>
      <c r="E19" s="16"/>
      <c r="F19" s="44"/>
    </row>
    <row r="20" spans="1:9" ht="20.25" hidden="1" customHeight="1" x14ac:dyDescent="0.2">
      <c r="B20" s="69" t="s">
        <v>13</v>
      </c>
      <c r="C20" s="69"/>
      <c r="D20" s="69"/>
      <c r="E20" s="69"/>
      <c r="F20" s="69"/>
    </row>
    <row r="21" spans="1:9" ht="10.5" hidden="1" customHeight="1" x14ac:dyDescent="0.2">
      <c r="B21" s="73" t="s">
        <v>21</v>
      </c>
      <c r="C21" s="73" t="s">
        <v>1</v>
      </c>
      <c r="D21" s="73" t="s">
        <v>2</v>
      </c>
      <c r="E21" s="66" t="s">
        <v>10</v>
      </c>
      <c r="F21" s="70" t="s">
        <v>9</v>
      </c>
    </row>
    <row r="22" spans="1:9" ht="8.25" hidden="1" customHeight="1" x14ac:dyDescent="0.2">
      <c r="B22" s="74"/>
      <c r="C22" s="74"/>
      <c r="D22" s="74"/>
      <c r="E22" s="67"/>
      <c r="F22" s="70"/>
    </row>
    <row r="23" spans="1:9" ht="27" hidden="1" customHeight="1" x14ac:dyDescent="0.2">
      <c r="B23" s="75"/>
      <c r="C23" s="75"/>
      <c r="D23" s="75"/>
      <c r="E23" s="68"/>
      <c r="F23" s="70"/>
    </row>
    <row r="24" spans="1:9" ht="15" hidden="1" customHeight="1" x14ac:dyDescent="0.2">
      <c r="A24" s="21"/>
      <c r="B24" s="32"/>
      <c r="C24" s="32"/>
      <c r="D24" s="32"/>
      <c r="E24" s="32"/>
      <c r="F24" s="45"/>
    </row>
    <row r="25" spans="1:9" ht="15" customHeight="1" x14ac:dyDescent="0.2">
      <c r="A25" s="21"/>
      <c r="B25" s="51"/>
      <c r="C25" s="51"/>
      <c r="D25" s="51"/>
      <c r="E25" s="48"/>
      <c r="F25" s="51"/>
    </row>
    <row r="26" spans="1:9" ht="21" hidden="1" customHeight="1" x14ac:dyDescent="0.2">
      <c r="B26" s="69" t="s">
        <v>12</v>
      </c>
      <c r="C26" s="69"/>
      <c r="D26" s="69"/>
      <c r="E26" s="69"/>
      <c r="F26" s="69"/>
    </row>
    <row r="27" spans="1:9" ht="38.25" hidden="1" customHeight="1" x14ac:dyDescent="0.2">
      <c r="B27" s="24" t="s">
        <v>3</v>
      </c>
      <c r="C27" s="31" t="s">
        <v>1</v>
      </c>
      <c r="D27" s="31" t="s">
        <v>2</v>
      </c>
      <c r="E27" s="25" t="s">
        <v>11</v>
      </c>
      <c r="F27" s="46" t="s">
        <v>8</v>
      </c>
    </row>
    <row r="28" spans="1:9" ht="18.75" hidden="1" customHeight="1" x14ac:dyDescent="0.2">
      <c r="B28" s="45"/>
      <c r="C28" s="45"/>
      <c r="D28" s="45"/>
      <c r="E28" s="32"/>
      <c r="F28" s="45"/>
      <c r="I28" s="22"/>
    </row>
    <row r="29" spans="1:9" ht="13.5" customHeight="1" x14ac:dyDescent="0.2">
      <c r="B29" s="17"/>
      <c r="C29" s="17"/>
      <c r="D29" s="17"/>
      <c r="E29" s="17"/>
      <c r="F29" s="17"/>
      <c r="I29" s="22"/>
    </row>
    <row r="30" spans="1:9" ht="13.5" customHeight="1" x14ac:dyDescent="0.2">
      <c r="B30" s="15"/>
      <c r="C30" s="16"/>
      <c r="D30" s="16"/>
      <c r="E30" s="16"/>
      <c r="F30" s="51"/>
      <c r="I30" s="22"/>
    </row>
    <row r="31" spans="1:9" x14ac:dyDescent="0.2">
      <c r="B31" s="16"/>
      <c r="C31" s="16"/>
      <c r="D31" s="16"/>
      <c r="E31" s="16"/>
      <c r="F31" s="44"/>
      <c r="I31" s="22"/>
    </row>
    <row r="32" spans="1:9" x14ac:dyDescent="0.2">
      <c r="B32" s="16"/>
      <c r="C32" s="16"/>
      <c r="D32" s="16"/>
      <c r="E32" s="16"/>
      <c r="F32" s="44"/>
      <c r="I32" s="22"/>
    </row>
    <row r="33" spans="2:9" x14ac:dyDescent="0.2">
      <c r="B33" s="16"/>
      <c r="C33" s="16"/>
      <c r="D33" s="16"/>
      <c r="E33" s="16"/>
      <c r="F33" s="44"/>
      <c r="I33" s="22"/>
    </row>
    <row r="34" spans="2:9" x14ac:dyDescent="0.2">
      <c r="B34" s="16"/>
      <c r="C34" s="16"/>
      <c r="D34" s="16"/>
      <c r="E34" s="16"/>
      <c r="F34" s="44"/>
      <c r="I34" s="22"/>
    </row>
    <row r="35" spans="2:9" x14ac:dyDescent="0.2">
      <c r="B35" s="16"/>
      <c r="C35" s="16"/>
      <c r="D35" s="16"/>
      <c r="E35" s="16"/>
      <c r="F35" s="44"/>
      <c r="I35" s="22"/>
    </row>
    <row r="36" spans="2:9" x14ac:dyDescent="0.2">
      <c r="B36" s="16"/>
      <c r="C36" s="16"/>
      <c r="D36" s="16"/>
      <c r="E36" s="16"/>
      <c r="F36" s="44"/>
      <c r="I36" s="22"/>
    </row>
    <row r="37" spans="2:9" x14ac:dyDescent="0.2">
      <c r="B37" s="16"/>
      <c r="C37" s="16"/>
      <c r="D37" s="16"/>
      <c r="E37" s="16"/>
      <c r="F37" s="44"/>
      <c r="I37" s="22"/>
    </row>
    <row r="38" spans="2:9" x14ac:dyDescent="0.2">
      <c r="B38" s="16"/>
      <c r="C38" s="16"/>
      <c r="D38" s="16"/>
      <c r="E38" s="16"/>
      <c r="F38" s="44"/>
      <c r="I38" s="22"/>
    </row>
    <row r="39" spans="2:9" x14ac:dyDescent="0.2">
      <c r="B39" s="16"/>
      <c r="C39" s="16"/>
      <c r="D39" s="16"/>
      <c r="E39" s="16"/>
      <c r="F39" s="44"/>
      <c r="I39" s="22"/>
    </row>
    <row r="40" spans="2:9" x14ac:dyDescent="0.2">
      <c r="B40" s="16"/>
      <c r="C40" s="16"/>
      <c r="D40" s="16"/>
      <c r="E40" s="16"/>
      <c r="F40" s="44"/>
      <c r="I40" s="22"/>
    </row>
    <row r="41" spans="2:9" x14ac:dyDescent="0.2">
      <c r="B41" s="16"/>
      <c r="C41" s="16"/>
      <c r="D41" s="16"/>
      <c r="E41" s="16"/>
      <c r="F41" s="44"/>
      <c r="I41" s="22"/>
    </row>
    <row r="42" spans="2:9" x14ac:dyDescent="0.2">
      <c r="B42" s="16"/>
      <c r="C42" s="16"/>
      <c r="D42" s="16"/>
      <c r="E42" s="16"/>
      <c r="F42" s="44"/>
      <c r="I42" s="22"/>
    </row>
    <row r="43" spans="2:9" x14ac:dyDescent="0.2">
      <c r="B43" s="16"/>
      <c r="C43" s="16"/>
      <c r="D43" s="16"/>
      <c r="E43" s="16"/>
      <c r="F43" s="44"/>
      <c r="I43" s="22"/>
    </row>
    <row r="44" spans="2:9" x14ac:dyDescent="0.2">
      <c r="B44" s="16"/>
      <c r="C44" s="16"/>
      <c r="D44" s="16"/>
      <c r="E44" s="16"/>
      <c r="F44" s="44"/>
      <c r="I44" s="22"/>
    </row>
    <row r="45" spans="2:9" x14ac:dyDescent="0.2">
      <c r="B45" s="16"/>
      <c r="C45" s="16"/>
      <c r="D45" s="16"/>
      <c r="E45" s="16"/>
      <c r="F45" s="44"/>
    </row>
    <row r="46" spans="2:9" ht="8.25" customHeight="1" x14ac:dyDescent="0.2">
      <c r="B46" s="16"/>
      <c r="C46" s="16"/>
      <c r="D46" s="16"/>
      <c r="E46" s="16"/>
      <c r="F46" s="44"/>
    </row>
    <row r="47" spans="2:9" ht="8.25" customHeight="1" x14ac:dyDescent="0.2">
      <c r="B47" s="16"/>
      <c r="C47" s="16"/>
      <c r="D47" s="16"/>
      <c r="E47" s="16"/>
      <c r="F47" s="44"/>
    </row>
    <row r="48" spans="2:9" ht="8.25" customHeight="1" x14ac:dyDescent="0.2">
      <c r="B48" s="16"/>
      <c r="C48" s="16"/>
      <c r="D48" s="16"/>
      <c r="E48" s="16"/>
      <c r="F48" s="44"/>
    </row>
    <row r="49" spans="2:6" ht="8.25" customHeight="1" x14ac:dyDescent="0.2">
      <c r="B49" s="16"/>
      <c r="C49" s="16"/>
      <c r="D49" s="16"/>
      <c r="E49" s="16"/>
      <c r="F49" s="44"/>
    </row>
    <row r="50" spans="2:6" ht="8.25" customHeight="1" x14ac:dyDescent="0.2">
      <c r="B50" s="16"/>
      <c r="C50" s="16"/>
      <c r="D50" s="16"/>
      <c r="E50" s="16"/>
      <c r="F50" s="44"/>
    </row>
    <row r="51" spans="2:6" ht="8.25" customHeight="1" x14ac:dyDescent="0.2">
      <c r="B51" s="16"/>
      <c r="C51" s="16"/>
      <c r="D51" s="16"/>
      <c r="E51" s="16"/>
      <c r="F51" s="44"/>
    </row>
    <row r="52" spans="2:6" ht="8.25" customHeight="1" x14ac:dyDescent="0.2">
      <c r="B52" s="16"/>
      <c r="C52" s="16"/>
      <c r="D52" s="16"/>
      <c r="E52" s="16"/>
      <c r="F52" s="44"/>
    </row>
    <row r="53" spans="2:6" ht="8.25" customHeight="1" x14ac:dyDescent="0.2">
      <c r="B53" s="16"/>
      <c r="C53" s="16"/>
      <c r="D53" s="16"/>
      <c r="E53" s="16"/>
      <c r="F53" s="44"/>
    </row>
    <row r="54" spans="2:6" ht="8.25" customHeight="1" x14ac:dyDescent="0.2">
      <c r="B54" s="16"/>
      <c r="C54" s="16"/>
      <c r="D54" s="16"/>
      <c r="E54" s="16"/>
      <c r="F54" s="44"/>
    </row>
    <row r="55" spans="2:6" ht="19.5" hidden="1" customHeight="1" x14ac:dyDescent="0.2">
      <c r="B55" s="71" t="s">
        <v>14</v>
      </c>
      <c r="C55" s="71"/>
      <c r="D55" s="71"/>
      <c r="E55" s="71"/>
      <c r="F55" s="71"/>
    </row>
    <row r="56" spans="2:6" ht="39" hidden="1" customHeight="1" x14ac:dyDescent="0.2">
      <c r="B56" s="33" t="s">
        <v>3</v>
      </c>
      <c r="C56" s="26" t="s">
        <v>1</v>
      </c>
      <c r="D56" s="26" t="s">
        <v>2</v>
      </c>
      <c r="E56" s="27" t="s">
        <v>15</v>
      </c>
      <c r="F56" s="33" t="s">
        <v>7</v>
      </c>
    </row>
    <row r="57" spans="2:6" s="23" customFormat="1" ht="20.100000000000001" hidden="1" customHeight="1" x14ac:dyDescent="0.2">
      <c r="B57" s="55"/>
      <c r="C57" s="55"/>
      <c r="D57" s="55"/>
      <c r="E57" s="55"/>
      <c r="F57" s="56"/>
    </row>
  </sheetData>
  <mergeCells count="9">
    <mergeCell ref="E21:E23"/>
    <mergeCell ref="B26:F26"/>
    <mergeCell ref="F21:F23"/>
    <mergeCell ref="B55:F55"/>
    <mergeCell ref="B2:F2"/>
    <mergeCell ref="B20:F20"/>
    <mergeCell ref="C21:C23"/>
    <mergeCell ref="B21:B23"/>
    <mergeCell ref="D21:D23"/>
  </mergeCells>
  <phoneticPr fontId="3" type="noConversion"/>
  <printOptions horizontalCentered="1"/>
  <pageMargins left="0.74803149606299213" right="0.43307086614173229" top="1.2204724409448819" bottom="0.55118110236220474" header="0" footer="0.15748031496062992"/>
  <pageSetup paperSize="9" scale="50" orientation="portrait" r:id="rId1"/>
  <headerFooter alignWithMargins="0">
    <oddFooter xml:space="preserve">&amp;L&amp;"Arial,Cursiva"&amp;8Fuente: Perupetro
&amp;R&amp;9
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3"/>
  <dimension ref="A2:AK15"/>
  <sheetViews>
    <sheetView workbookViewId="0">
      <selection activeCell="AK4" sqref="AK4"/>
    </sheetView>
  </sheetViews>
  <sheetFormatPr baseColWidth="10" defaultColWidth="11.42578125" defaultRowHeight="12.75" x14ac:dyDescent="0.2"/>
  <cols>
    <col min="1" max="1" width="11.42578125" style="1"/>
    <col min="2" max="5" width="0" style="1" hidden="1" customWidth="1"/>
    <col min="6" max="7" width="11.42578125" style="1" hidden="1" customWidth="1"/>
    <col min="8" max="8" width="7.28515625" style="1" hidden="1" customWidth="1"/>
    <col min="9" max="9" width="8.5703125" style="1" hidden="1" customWidth="1"/>
    <col min="10" max="10" width="12.85546875" style="1" hidden="1" customWidth="1"/>
    <col min="11" max="11" width="13.140625" style="1" hidden="1" customWidth="1"/>
    <col min="12" max="12" width="10.28515625" style="1" hidden="1" customWidth="1"/>
    <col min="13" max="14" width="11.42578125" style="1" hidden="1" customWidth="1"/>
    <col min="15" max="18" width="13.28515625" style="1" hidden="1" customWidth="1"/>
    <col min="19" max="19" width="17.42578125" style="1" hidden="1" customWidth="1"/>
    <col min="20" max="20" width="19.28515625" style="1" hidden="1" customWidth="1"/>
    <col min="21" max="30" width="8.7109375" style="1" customWidth="1"/>
    <col min="31" max="33" width="9.7109375" style="1" customWidth="1"/>
    <col min="34" max="16384" width="11.42578125" style="1"/>
  </cols>
  <sheetData>
    <row r="2" spans="1:37" x14ac:dyDescent="0.2">
      <c r="A2" s="2" t="s">
        <v>0</v>
      </c>
      <c r="H2" s="2"/>
      <c r="I2" s="2"/>
      <c r="J2" s="2"/>
    </row>
    <row r="3" spans="1:37" ht="26.25" customHeight="1" x14ac:dyDescent="0.2">
      <c r="F3" s="1">
        <v>1996</v>
      </c>
      <c r="G3" s="3">
        <v>1997</v>
      </c>
      <c r="H3" s="1">
        <v>1994</v>
      </c>
      <c r="I3" s="3">
        <v>1995</v>
      </c>
      <c r="J3" s="3">
        <v>1996</v>
      </c>
      <c r="K3" s="3">
        <v>1997</v>
      </c>
      <c r="L3" s="3">
        <v>1998</v>
      </c>
      <c r="M3" s="3">
        <v>1999</v>
      </c>
      <c r="N3" s="3">
        <v>2000</v>
      </c>
      <c r="O3" s="3">
        <v>2001</v>
      </c>
      <c r="P3" s="3">
        <v>2002</v>
      </c>
      <c r="Q3" s="3">
        <v>2003</v>
      </c>
      <c r="R3" s="3">
        <v>2004</v>
      </c>
      <c r="S3" s="3">
        <v>2005</v>
      </c>
      <c r="T3" s="3" t="s">
        <v>6</v>
      </c>
      <c r="U3" s="13">
        <v>2006</v>
      </c>
      <c r="V3" s="14">
        <v>2007</v>
      </c>
      <c r="W3" s="14">
        <v>2008</v>
      </c>
      <c r="X3" s="13">
        <v>2009</v>
      </c>
      <c r="Y3" s="13">
        <v>2010</v>
      </c>
      <c r="Z3" s="13">
        <v>2011</v>
      </c>
      <c r="AA3" s="13">
        <v>2012</v>
      </c>
      <c r="AB3" s="13">
        <v>2013</v>
      </c>
      <c r="AC3" s="13">
        <v>2014</v>
      </c>
      <c r="AD3" s="13">
        <v>2015</v>
      </c>
      <c r="AE3" s="14">
        <v>2016</v>
      </c>
      <c r="AF3" s="14">
        <v>2017</v>
      </c>
      <c r="AG3" s="14">
        <v>2018</v>
      </c>
      <c r="AH3" s="14">
        <v>2019</v>
      </c>
      <c r="AI3" s="14">
        <v>2020</v>
      </c>
      <c r="AJ3" s="14">
        <v>2021</v>
      </c>
      <c r="AK3" s="14">
        <v>2022</v>
      </c>
    </row>
    <row r="4" spans="1:37" x14ac:dyDescent="0.2">
      <c r="F4" s="1">
        <v>4</v>
      </c>
      <c r="G4" s="3">
        <v>10</v>
      </c>
      <c r="H4" s="1">
        <v>4</v>
      </c>
      <c r="I4" s="3">
        <v>4</v>
      </c>
      <c r="J4" s="3">
        <v>4</v>
      </c>
      <c r="K4" s="3">
        <v>10</v>
      </c>
      <c r="L4" s="3">
        <v>10</v>
      </c>
      <c r="M4" s="3">
        <v>6</v>
      </c>
      <c r="N4" s="3">
        <v>5</v>
      </c>
      <c r="O4" s="3">
        <v>4</v>
      </c>
      <c r="P4" s="3">
        <v>5</v>
      </c>
      <c r="Q4" s="3">
        <v>3</v>
      </c>
      <c r="R4" s="3">
        <v>5</v>
      </c>
      <c r="S4" s="3">
        <v>5</v>
      </c>
      <c r="T4" s="3">
        <v>6</v>
      </c>
      <c r="U4" s="5">
        <v>8</v>
      </c>
      <c r="V4" s="5">
        <f>1+1+2+1+2+1+1</f>
        <v>9</v>
      </c>
      <c r="W4" s="5">
        <v>7</v>
      </c>
      <c r="X4" s="5">
        <v>6</v>
      </c>
      <c r="Y4" s="5">
        <v>6</v>
      </c>
      <c r="Z4" s="5">
        <v>15</v>
      </c>
      <c r="AA4" s="5">
        <v>9</v>
      </c>
      <c r="AB4" s="5">
        <v>7</v>
      </c>
      <c r="AC4" s="5">
        <v>12</v>
      </c>
      <c r="AD4" s="5">
        <v>4</v>
      </c>
      <c r="AE4" s="5">
        <f>0+0+0+0+0+0+0+0+0</f>
        <v>0</v>
      </c>
      <c r="AF4" s="5">
        <f>1+0+0+0+0+1+0+1+1+0+0</f>
        <v>4</v>
      </c>
      <c r="AG4" s="5">
        <f>1+1+2+1</f>
        <v>5</v>
      </c>
      <c r="AH4" s="5">
        <f>1+2</f>
        <v>3</v>
      </c>
      <c r="AI4" s="5">
        <v>1</v>
      </c>
      <c r="AJ4" s="5">
        <v>1</v>
      </c>
      <c r="AK4" s="5">
        <v>0</v>
      </c>
    </row>
    <row r="5" spans="1:37" x14ac:dyDescent="0.2">
      <c r="G5" s="3"/>
      <c r="H5" s="3"/>
      <c r="I5" s="3"/>
      <c r="J5" s="3"/>
      <c r="K5" s="3"/>
      <c r="L5" s="3"/>
      <c r="M5" s="3"/>
      <c r="N5" s="3"/>
    </row>
    <row r="6" spans="1:37" x14ac:dyDescent="0.2"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</row>
    <row r="7" spans="1:37" x14ac:dyDescent="0.2"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</row>
    <row r="8" spans="1:37" x14ac:dyDescent="0.2"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</row>
    <row r="9" spans="1:37" x14ac:dyDescent="0.2"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</row>
    <row r="10" spans="1:37" x14ac:dyDescent="0.2"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</row>
    <row r="11" spans="1:37" x14ac:dyDescent="0.2"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</row>
    <row r="12" spans="1:37" x14ac:dyDescent="0.2"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</row>
    <row r="13" spans="1:37" x14ac:dyDescent="0.2"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</row>
    <row r="14" spans="1:37" x14ac:dyDescent="0.2"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</row>
    <row r="15" spans="1:37" x14ac:dyDescent="0.2"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</row>
  </sheetData>
  <phoneticPr fontId="3" type="noConversion"/>
  <printOptions horizontalCentered="1"/>
  <pageMargins left="0.56999999999999995" right="0.62992125984251968" top="0.98425196850393704" bottom="1.19" header="0.48" footer="0.51181102362204722"/>
  <pageSetup paperSize="9" scale="85" orientation="portrait" horizontalDpi="300" r:id="rId1"/>
  <headerFooter alignWithMargins="0">
    <oddFooter>&amp;L&amp;"Arial,Cursiva"&amp;8Enero 2006&amp;10
&amp;6
&amp;"9,Cursiva"JCM&amp;R&amp;9 6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4"/>
  <dimension ref="A2:AF5"/>
  <sheetViews>
    <sheetView topLeftCell="T1" workbookViewId="0">
      <selection activeCell="AF5" sqref="AF5"/>
    </sheetView>
  </sheetViews>
  <sheetFormatPr baseColWidth="10" defaultColWidth="11.42578125" defaultRowHeight="12.75" x14ac:dyDescent="0.2"/>
  <cols>
    <col min="1" max="1" width="11.42578125" style="7"/>
    <col min="2" max="2" width="9" style="7" hidden="1" customWidth="1"/>
    <col min="3" max="3" width="11.7109375" style="7" hidden="1" customWidth="1"/>
    <col min="4" max="4" width="14.7109375" style="7" hidden="1" customWidth="1"/>
    <col min="5" max="5" width="11.85546875" style="7" hidden="1" customWidth="1"/>
    <col min="6" max="7" width="10.140625" style="7" hidden="1" customWidth="1"/>
    <col min="8" max="9" width="12.140625" style="7" hidden="1" customWidth="1"/>
    <col min="10" max="10" width="7.140625" style="7" hidden="1" customWidth="1"/>
    <col min="11" max="11" width="5" style="7" hidden="1" customWidth="1"/>
    <col min="12" max="12" width="6" style="7" hidden="1" customWidth="1"/>
    <col min="13" max="13" width="7" style="7" hidden="1" customWidth="1"/>
    <col min="14" max="15" width="5" style="7" hidden="1" customWidth="1"/>
    <col min="16" max="18" width="12" style="7" customWidth="1"/>
    <col min="19" max="20" width="10.85546875" style="7" customWidth="1"/>
    <col min="21" max="21" width="12" style="7" customWidth="1"/>
    <col min="22" max="16384" width="11.42578125" style="7"/>
  </cols>
  <sheetData>
    <row r="2" spans="1:32" x14ac:dyDescent="0.2">
      <c r="A2" s="6" t="s">
        <v>4</v>
      </c>
      <c r="C2" s="6"/>
      <c r="D2" s="6"/>
      <c r="E2" s="6"/>
    </row>
    <row r="3" spans="1:32" s="2" customFormat="1" ht="30" customHeight="1" x14ac:dyDescent="0.2">
      <c r="B3" s="10">
        <v>1996</v>
      </c>
      <c r="C3" s="10">
        <v>1997</v>
      </c>
      <c r="D3" s="10">
        <v>1995</v>
      </c>
      <c r="E3" s="10">
        <v>1996</v>
      </c>
      <c r="F3" s="10">
        <v>1997</v>
      </c>
      <c r="G3" s="10">
        <v>1998</v>
      </c>
      <c r="H3" s="10">
        <v>1999</v>
      </c>
      <c r="I3" s="10">
        <v>2000</v>
      </c>
      <c r="J3" s="10">
        <v>2001</v>
      </c>
      <c r="K3" s="10">
        <v>2002</v>
      </c>
      <c r="L3" s="10">
        <v>2003</v>
      </c>
      <c r="M3" s="10">
        <v>2004</v>
      </c>
      <c r="N3" s="10">
        <v>2005</v>
      </c>
      <c r="O3" s="10">
        <v>2005</v>
      </c>
      <c r="P3" s="11">
        <v>2006</v>
      </c>
      <c r="Q3" s="11">
        <v>2007</v>
      </c>
      <c r="R3" s="11">
        <v>2008</v>
      </c>
      <c r="S3" s="11">
        <v>2009</v>
      </c>
      <c r="T3" s="11">
        <v>2010</v>
      </c>
      <c r="U3" s="12">
        <v>2011</v>
      </c>
      <c r="V3" s="12">
        <v>2012</v>
      </c>
      <c r="W3" s="12">
        <v>2013</v>
      </c>
      <c r="X3" s="12">
        <v>2014</v>
      </c>
      <c r="Y3" s="12">
        <v>2015</v>
      </c>
      <c r="Z3" s="12">
        <v>2016</v>
      </c>
      <c r="AA3" s="12">
        <v>2017</v>
      </c>
      <c r="AB3" s="12">
        <v>2018</v>
      </c>
      <c r="AC3" s="12">
        <v>2019</v>
      </c>
      <c r="AD3" s="12">
        <v>2020</v>
      </c>
      <c r="AE3" s="12">
        <v>2021</v>
      </c>
      <c r="AF3" s="12">
        <v>2022</v>
      </c>
    </row>
    <row r="4" spans="1:32" x14ac:dyDescent="0.2">
      <c r="B4" s="8">
        <v>2</v>
      </c>
      <c r="C4" s="7">
        <v>93</v>
      </c>
      <c r="D4" s="8">
        <v>63</v>
      </c>
      <c r="E4" s="8">
        <v>2</v>
      </c>
      <c r="F4" s="8">
        <v>93</v>
      </c>
      <c r="G4" s="8">
        <v>50</v>
      </c>
      <c r="H4" s="8">
        <v>15</v>
      </c>
      <c r="I4" s="8">
        <v>31</v>
      </c>
      <c r="J4" s="8">
        <v>32</v>
      </c>
      <c r="K4" s="8">
        <v>12</v>
      </c>
      <c r="L4" s="8">
        <v>26</v>
      </c>
      <c r="M4" s="8">
        <v>34</v>
      </c>
      <c r="N4" s="8">
        <v>69</v>
      </c>
      <c r="O4" s="8">
        <v>58</v>
      </c>
      <c r="P4" s="9"/>
      <c r="Q4" s="9"/>
      <c r="R4" s="9">
        <v>185</v>
      </c>
      <c r="S4" s="9">
        <v>147</v>
      </c>
      <c r="T4" s="9">
        <v>214</v>
      </c>
      <c r="U4" s="9">
        <v>222</v>
      </c>
      <c r="V4" s="9">
        <v>197</v>
      </c>
      <c r="W4" s="9">
        <v>85</v>
      </c>
      <c r="X4" s="9">
        <v>101</v>
      </c>
      <c r="Y4" s="9">
        <v>80</v>
      </c>
      <c r="Z4" s="9">
        <f>0+1+0+0+1+0+1+1+8+10+10+12</f>
        <v>44</v>
      </c>
      <c r="AA4" s="5">
        <f>8+4+4+9+10+11+10+15+15+18+18+12</f>
        <v>134</v>
      </c>
      <c r="AB4" s="5">
        <f>16+15+18+16+20+15+9+10+7+13+14+17</f>
        <v>170</v>
      </c>
      <c r="AC4" s="5">
        <f>18+17+21+17+20+16+17+20+13+12+9+7</f>
        <v>187</v>
      </c>
      <c r="AD4" s="5">
        <f>7+11+16+4</f>
        <v>38</v>
      </c>
      <c r="AE4" s="5">
        <v>109</v>
      </c>
      <c r="AF4" s="5">
        <v>2</v>
      </c>
    </row>
    <row r="5" spans="1:32" x14ac:dyDescent="0.2">
      <c r="B5" s="8"/>
      <c r="C5" s="8"/>
      <c r="D5" s="8"/>
      <c r="E5" s="8"/>
      <c r="F5" s="8"/>
      <c r="G5" s="8"/>
    </row>
  </sheetData>
  <phoneticPr fontId="3" type="noConversion"/>
  <printOptions horizontalCentered="1"/>
  <pageMargins left="0.5" right="0.69" top="0.8" bottom="0.92" header="0.61" footer="0.51181102362204722"/>
  <pageSetup paperSize="9" scale="89" orientation="portrait" horizontalDpi="300" r:id="rId1"/>
  <headerFooter alignWithMargins="0">
    <oddFooter>&amp;L&amp;"Arial,Cursiva"&amp;8Enero 2006
&amp;6JCM/.&amp;R&amp;8 7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C4:J26"/>
  <sheetViews>
    <sheetView showGridLines="0" topLeftCell="A4" zoomScale="70" zoomScaleNormal="70" workbookViewId="0">
      <pane ySplit="2" topLeftCell="A6" activePane="bottomLeft" state="frozen"/>
      <selection activeCell="A4" sqref="A4"/>
      <selection pane="bottomLeft" activeCell="I20" sqref="I20:I21"/>
    </sheetView>
  </sheetViews>
  <sheetFormatPr baseColWidth="10" defaultRowHeight="12.75" x14ac:dyDescent="0.2"/>
  <cols>
    <col min="1" max="1" width="1" customWidth="1"/>
    <col min="2" max="2" width="1.7109375" customWidth="1"/>
    <col min="3" max="3" width="14" bestFit="1" customWidth="1"/>
    <col min="4" max="4" width="7.85546875" style="38" customWidth="1"/>
    <col min="5" max="5" width="20.7109375" style="36" customWidth="1"/>
    <col min="6" max="6" width="17.7109375" style="38" customWidth="1"/>
    <col min="7" max="7" width="13.7109375" style="38" customWidth="1"/>
    <col min="8" max="8" width="11.85546875" style="38" customWidth="1"/>
    <col min="9" max="9" width="51.5703125" style="36" bestFit="1" customWidth="1"/>
    <col min="10" max="10" width="36" customWidth="1"/>
  </cols>
  <sheetData>
    <row r="4" spans="3:10" ht="15.75" x14ac:dyDescent="0.25">
      <c r="C4" s="76" t="s">
        <v>23</v>
      </c>
      <c r="D4" s="76"/>
      <c r="E4" s="76"/>
      <c r="F4" s="76"/>
      <c r="G4" s="76"/>
      <c r="H4" s="76"/>
      <c r="I4" s="76"/>
      <c r="J4" s="76"/>
    </row>
    <row r="5" spans="3:10" ht="37.5" x14ac:dyDescent="0.2">
      <c r="C5" s="28" t="s">
        <v>3</v>
      </c>
      <c r="D5" s="28" t="s">
        <v>1</v>
      </c>
      <c r="E5" s="35" t="s">
        <v>2</v>
      </c>
      <c r="F5" s="29" t="s">
        <v>16</v>
      </c>
      <c r="G5" s="29" t="s">
        <v>17</v>
      </c>
      <c r="H5" s="29" t="s">
        <v>18</v>
      </c>
      <c r="I5" s="37" t="s">
        <v>19</v>
      </c>
      <c r="J5" s="28" t="s">
        <v>5</v>
      </c>
    </row>
    <row r="6" spans="3:10" s="59" customFormat="1" x14ac:dyDescent="0.2">
      <c r="C6" s="49"/>
      <c r="D6" s="61"/>
      <c r="E6" s="64"/>
      <c r="F6" s="64"/>
      <c r="G6" s="61"/>
      <c r="H6" s="61"/>
      <c r="I6" s="65"/>
      <c r="J6" s="63"/>
    </row>
    <row r="7" spans="3:10" s="59" customFormat="1" x14ac:dyDescent="0.2">
      <c r="C7" s="49"/>
      <c r="D7" s="61"/>
      <c r="E7" s="64"/>
      <c r="F7" s="64"/>
      <c r="G7" s="61"/>
      <c r="H7" s="61"/>
      <c r="I7" s="65"/>
      <c r="J7" s="63"/>
    </row>
    <row r="8" spans="3:10" s="59" customFormat="1" x14ac:dyDescent="0.2">
      <c r="C8" s="49"/>
      <c r="D8" s="61"/>
      <c r="E8" s="64"/>
      <c r="F8" s="64"/>
      <c r="G8" s="61"/>
      <c r="H8" s="64"/>
      <c r="I8" s="65"/>
      <c r="J8" s="63"/>
    </row>
    <row r="9" spans="3:10" s="59" customFormat="1" x14ac:dyDescent="0.2">
      <c r="C9" s="49"/>
      <c r="D9" s="61"/>
      <c r="E9" s="64"/>
      <c r="F9" s="64"/>
      <c r="G9" s="61"/>
      <c r="H9" s="64"/>
      <c r="I9" s="65"/>
      <c r="J9" s="63"/>
    </row>
    <row r="10" spans="3:10" s="59" customFormat="1" x14ac:dyDescent="0.2">
      <c r="C10" s="49"/>
      <c r="D10" s="61"/>
      <c r="E10" s="64"/>
      <c r="F10" s="64"/>
      <c r="G10" s="61"/>
      <c r="H10" s="64"/>
      <c r="I10" s="65"/>
      <c r="J10" s="63"/>
    </row>
    <row r="11" spans="3:10" s="59" customFormat="1" x14ac:dyDescent="0.2">
      <c r="C11" s="49"/>
      <c r="D11" s="61"/>
      <c r="E11" s="64"/>
      <c r="F11" s="64"/>
      <c r="G11" s="61"/>
      <c r="H11" s="64"/>
      <c r="I11" s="65"/>
      <c r="J11" s="63"/>
    </row>
    <row r="12" spans="3:10" x14ac:dyDescent="0.2">
      <c r="I12" s="38"/>
      <c r="J12" s="38"/>
    </row>
    <row r="13" spans="3:10" x14ac:dyDescent="0.2">
      <c r="C13" s="47"/>
      <c r="D13" s="47"/>
      <c r="E13" s="47"/>
      <c r="F13" s="47"/>
      <c r="G13" s="47"/>
      <c r="H13" s="47"/>
      <c r="I13" s="38"/>
      <c r="J13" s="38"/>
    </row>
    <row r="14" spans="3:10" x14ac:dyDescent="0.2">
      <c r="C14" s="30" t="s">
        <v>20</v>
      </c>
    </row>
    <row r="15" spans="3:10" ht="37.5" x14ac:dyDescent="0.2">
      <c r="C15" s="28" t="s">
        <v>3</v>
      </c>
      <c r="D15" s="28" t="s">
        <v>1</v>
      </c>
      <c r="E15" s="35" t="s">
        <v>2</v>
      </c>
      <c r="F15" s="29" t="s">
        <v>16</v>
      </c>
      <c r="G15" s="29" t="s">
        <v>17</v>
      </c>
      <c r="H15" s="29" t="s">
        <v>18</v>
      </c>
      <c r="I15" s="37" t="s">
        <v>22</v>
      </c>
      <c r="J15" s="28" t="s">
        <v>5</v>
      </c>
    </row>
    <row r="16" spans="3:10" x14ac:dyDescent="0.2">
      <c r="C16" s="40"/>
      <c r="D16" s="50"/>
      <c r="E16" s="40"/>
      <c r="F16" s="50"/>
      <c r="G16" s="52"/>
      <c r="H16" s="53"/>
      <c r="I16" s="40"/>
      <c r="J16" s="39"/>
    </row>
    <row r="17" spans="3:10" x14ac:dyDescent="0.2">
      <c r="C17" s="40"/>
      <c r="D17" s="50"/>
      <c r="E17" s="40"/>
      <c r="F17" s="50"/>
      <c r="G17" s="52"/>
      <c r="H17" s="53"/>
      <c r="I17" s="40"/>
      <c r="J17" s="39"/>
    </row>
    <row r="18" spans="3:10" x14ac:dyDescent="0.2">
      <c r="C18" s="40"/>
      <c r="D18" s="50"/>
      <c r="E18" s="40"/>
      <c r="F18" s="50"/>
      <c r="G18" s="52"/>
      <c r="H18" s="53"/>
      <c r="I18" s="40"/>
      <c r="J18" s="39"/>
    </row>
    <row r="19" spans="3:10" x14ac:dyDescent="0.2">
      <c r="C19" s="40"/>
      <c r="D19" s="50"/>
      <c r="E19" s="40"/>
      <c r="F19" s="50"/>
      <c r="G19" s="52"/>
      <c r="H19" s="53"/>
      <c r="I19" s="40"/>
      <c r="J19" s="39"/>
    </row>
    <row r="20" spans="3:10" x14ac:dyDescent="0.2">
      <c r="C20" s="40"/>
      <c r="D20" s="50"/>
      <c r="E20" s="40"/>
      <c r="F20" s="50"/>
      <c r="G20" s="52"/>
      <c r="H20" s="53"/>
      <c r="I20" s="40"/>
      <c r="J20" s="39"/>
    </row>
    <row r="24" spans="3:10" ht="15.75" x14ac:dyDescent="0.25">
      <c r="C24" s="76" t="s">
        <v>24</v>
      </c>
      <c r="D24" s="76"/>
      <c r="E24" s="76"/>
      <c r="F24" s="76"/>
      <c r="G24" s="76"/>
      <c r="H24" s="76"/>
      <c r="I24" s="76"/>
      <c r="J24" s="76"/>
    </row>
    <row r="25" spans="3:10" ht="37.5" x14ac:dyDescent="0.2">
      <c r="C25" s="28" t="s">
        <v>3</v>
      </c>
      <c r="D25" s="28" t="s">
        <v>1</v>
      </c>
      <c r="E25" s="35" t="s">
        <v>2</v>
      </c>
      <c r="F25" s="29" t="s">
        <v>16</v>
      </c>
      <c r="G25" s="29" t="s">
        <v>17</v>
      </c>
      <c r="H25" s="29" t="s">
        <v>18</v>
      </c>
      <c r="I25" s="37" t="s">
        <v>19</v>
      </c>
      <c r="J25" s="28" t="s">
        <v>5</v>
      </c>
    </row>
    <row r="26" spans="3:10" s="59" customFormat="1" x14ac:dyDescent="0.2">
      <c r="C26" s="49"/>
      <c r="D26" s="54"/>
      <c r="E26" s="60"/>
      <c r="F26" s="62"/>
      <c r="G26" s="61"/>
      <c r="H26" s="54"/>
      <c r="I26" s="58"/>
      <c r="J26" s="57"/>
    </row>
  </sheetData>
  <mergeCells count="2">
    <mergeCell ref="C4:J4"/>
    <mergeCell ref="C24:J2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INFORME</vt:lpstr>
      <vt:lpstr>PERFOR. EXPLORATORIA (n0)</vt:lpstr>
      <vt:lpstr>PERF. DESARROLLO (no)</vt:lpstr>
      <vt:lpstr>cuadro ayuda</vt:lpstr>
      <vt:lpstr>INFORME!Área_de_impresión</vt:lpstr>
    </vt:vector>
  </TitlesOfParts>
  <Company>MINISTERIO DE ENERGIA Y MINAS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 Percy Neciosup Liza</dc:creator>
  <cp:lastModifiedBy>FUERTE CUIPA LEIDY ROCIO</cp:lastModifiedBy>
  <cp:lastPrinted>2021-08-11T14:32:36Z</cp:lastPrinted>
  <dcterms:created xsi:type="dcterms:W3CDTF">1997-09-24T20:43:11Z</dcterms:created>
  <dcterms:modified xsi:type="dcterms:W3CDTF">2022-03-11T15:37:36Z</dcterms:modified>
</cp:coreProperties>
</file>